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148" windowHeight="9600"/>
  </bookViews>
  <sheets>
    <sheet name="AUDESP FASE V" sheetId="1" r:id="rId1"/>
    <sheet name="Modelo Cronograma" sheetId="2" r:id="rId2"/>
  </sheets>
  <definedNames>
    <definedName name="_xlnm._FilterDatabase" localSheetId="0" hidden="1">'AUDESP FASE V'!$B$1:$D$11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" i="1" l="1"/>
  <c r="O38" i="2" l="1"/>
  <c r="N38" i="2"/>
  <c r="M38" i="2"/>
  <c r="L38" i="2"/>
  <c r="K38" i="2"/>
  <c r="J38" i="2"/>
  <c r="I38" i="2"/>
  <c r="H38" i="2"/>
  <c r="G38" i="2"/>
  <c r="F38" i="2"/>
  <c r="E38" i="2"/>
  <c r="D38" i="2"/>
  <c r="C38" i="2"/>
  <c r="O36" i="2"/>
  <c r="O34" i="2"/>
  <c r="O32" i="2"/>
  <c r="O30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O26" i="2"/>
  <c r="O25" i="2"/>
  <c r="O24" i="2"/>
  <c r="O23" i="2"/>
  <c r="O22" i="2"/>
  <c r="O21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O16" i="2"/>
  <c r="O15" i="2"/>
  <c r="O14" i="2"/>
  <c r="O13" i="2"/>
  <c r="O12" i="2"/>
  <c r="O11" i="2"/>
  <c r="P11" i="1"/>
  <c r="O11" i="1"/>
  <c r="N11" i="1"/>
  <c r="M11" i="1"/>
  <c r="L11" i="1"/>
  <c r="K11" i="1"/>
  <c r="J11" i="1"/>
  <c r="I11" i="1"/>
  <c r="H11" i="1"/>
  <c r="G11" i="1"/>
  <c r="F11" i="1"/>
  <c r="E11" i="1"/>
  <c r="Q10" i="1"/>
  <c r="Q9" i="1"/>
  <c r="Q8" i="1"/>
  <c r="Q7" i="1"/>
  <c r="Q6" i="1"/>
  <c r="Q5" i="1"/>
  <c r="Q3" i="1"/>
  <c r="Q2" i="1"/>
  <c r="Q11" i="1" l="1"/>
</calcChain>
</file>

<file path=xl/sharedStrings.xml><?xml version="1.0" encoding="utf-8"?>
<sst xmlns="http://schemas.openxmlformats.org/spreadsheetml/2006/main" count="119" uniqueCount="67">
  <si>
    <t>Classificação conforme RP 10</t>
  </si>
  <si>
    <t>Classificação conforme Audesp</t>
  </si>
  <si>
    <t>1º MÊS</t>
  </si>
  <si>
    <t>2º MÊS</t>
  </si>
  <si>
    <t>3º MÊS</t>
  </si>
  <si>
    <t>4º MÊS</t>
  </si>
  <si>
    <t>5º MÊS</t>
  </si>
  <si>
    <t>6º MÊS</t>
  </si>
  <si>
    <t>7º MÊS</t>
  </si>
  <si>
    <t>8º MÊS</t>
  </si>
  <si>
    <t>9º MÊS</t>
  </si>
  <si>
    <t>10º MÊS</t>
  </si>
  <si>
    <t>11º MÊS</t>
  </si>
  <si>
    <t>12º MÊS</t>
  </si>
  <si>
    <t>TOTAL</t>
  </si>
  <si>
    <t>Recursos Humanos</t>
  </si>
  <si>
    <t>Salários e Ordenados (Exceto Diretoria)</t>
  </si>
  <si>
    <t>RH 6</t>
  </si>
  <si>
    <t>Gêneros Alimentícios</t>
  </si>
  <si>
    <t>Outros Materiais de Consumo</t>
  </si>
  <si>
    <t>Materiais</t>
  </si>
  <si>
    <t>Outros Serviços de Terceiros</t>
  </si>
  <si>
    <t>Serviços de Terceiros</t>
  </si>
  <si>
    <t>Consultoria/Assessoria Contábil</t>
  </si>
  <si>
    <t>Publicidade e Propaganda</t>
  </si>
  <si>
    <t>Utilidades Públicas</t>
  </si>
  <si>
    <t>Combustível</t>
  </si>
  <si>
    <t>-</t>
  </si>
  <si>
    <t>TERMO DE COLABORAÇÃO XX/202X (PROCESSO XXXXX/202X)</t>
  </si>
  <si>
    <t>SERVIÇO DE OBRAS SOCIAIS DE PINDAMONHANGABA - SOS</t>
  </si>
  <si>
    <t>RECURSO XXXX</t>
  </si>
  <si>
    <t>Data de Assinatura:</t>
  </si>
  <si>
    <t>Vigência de:</t>
  </si>
  <si>
    <t>Vigência até:</t>
  </si>
  <si>
    <t xml:space="preserve"> </t>
  </si>
  <si>
    <t>PLANO DE TRABALHO</t>
  </si>
  <si>
    <t>1º Mês</t>
  </si>
  <si>
    <t>2º Mês</t>
  </si>
  <si>
    <t>3º Mês</t>
  </si>
  <si>
    <t>4º Mês</t>
  </si>
  <si>
    <t>5º Mês</t>
  </si>
  <si>
    <t>6º Mês</t>
  </si>
  <si>
    <t>7º Mês</t>
  </si>
  <si>
    <t>8º Mês</t>
  </si>
  <si>
    <t>9º Mês</t>
  </si>
  <si>
    <t>10º Mês</t>
  </si>
  <si>
    <t>11º Mês</t>
  </si>
  <si>
    <t>12º Mês</t>
  </si>
  <si>
    <t>DESEMBOLSO FINANCEIRO PREVISTO</t>
  </si>
  <si>
    <t xml:space="preserve"> - </t>
  </si>
  <si>
    <t>RH (5)</t>
  </si>
  <si>
    <t>Gêneros alimentícios</t>
  </si>
  <si>
    <t>REALIZADO</t>
  </si>
  <si>
    <t>Repasse Data:</t>
  </si>
  <si>
    <t xml:space="preserve"> -</t>
  </si>
  <si>
    <t>Repasse Valor:</t>
  </si>
  <si>
    <t>RENDIMENTOS</t>
  </si>
  <si>
    <t>APORTE DA ENTIDADE</t>
  </si>
  <si>
    <t>DEVOLUÇÃO PELA ENTIDADE</t>
  </si>
  <si>
    <t>SALDO</t>
  </si>
  <si>
    <t>Data da prestação de contas</t>
  </si>
  <si>
    <t>Conferido por:</t>
  </si>
  <si>
    <t>INSS (RPA ass social)</t>
  </si>
  <si>
    <t>Outras Despesas de Recursos Humanos (SAT RPA ass social)</t>
  </si>
  <si>
    <t>Estagiários (duplicado no ultimo mês devido a pagamento de férias)</t>
  </si>
  <si>
    <t>Material Esportivo (uniforme alunos - coletes - uniforme equipe)</t>
  </si>
  <si>
    <t>Outros Serviços de Terceiros Pessoa Jurídica (Locação Ônibus)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</si>
</sst>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R$&quot;\ #,##0.00;[Red]\-&quot;R$&quot;\ #,##0.00"/>
    <numFmt numFmtId="43" formatCode="_-* #,##0.00_-;\-* #,##0.00_-;_-* &quot;-&quot;??_-;_-@_-"/>
  </numFmts>
  <fonts count="6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sz val="11"/>
      <name val="Calibri"/>
      <charset val="134"/>
      <scheme val="minor"/>
    </font>
    <font>
      <sz val="10"/>
      <color theme="1"/>
      <name val="Calibri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60173345133823"/>
        <bgColor indexed="64"/>
      </patternFill>
    </fill>
    <fill>
      <patternFill patternType="solid">
        <fgColor theme="0" tint="-0.14954069643238624"/>
        <bgColor indexed="64"/>
      </patternFill>
    </fill>
    <fill>
      <patternFill patternType="solid">
        <fgColor theme="0" tint="-0.14938810388500626"/>
        <bgColor indexed="64"/>
      </patternFill>
    </fill>
    <fill>
      <patternFill patternType="lightGray">
        <bgColor theme="0" tint="-0.14938810388500626"/>
      </patternFill>
    </fill>
    <fill>
      <patternFill patternType="solid">
        <fgColor theme="0"/>
        <bgColor indexed="64"/>
      </patternFill>
    </fill>
    <fill>
      <patternFill patternType="solid">
        <fgColor theme="7" tint="0.39970091860713525"/>
        <bgColor indexed="64"/>
      </patternFill>
    </fill>
    <fill>
      <patternFill patternType="solid">
        <fgColor theme="0" tint="-0.1495101779229102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511703848384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>
      <alignment vertical="center"/>
    </xf>
  </cellStyleXfs>
  <cellXfs count="45">
    <xf numFmtId="0" fontId="0" fillId="0" borderId="0" xfId="0"/>
    <xf numFmtId="0" fontId="1" fillId="0" borderId="0" xfId="0" applyFont="1"/>
    <xf numFmtId="8" fontId="1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14" fontId="1" fillId="0" borderId="0" xfId="0" applyNumberFormat="1" applyFont="1" applyAlignment="1">
      <alignment horizontal="left"/>
    </xf>
    <xf numFmtId="0" fontId="1" fillId="3" borderId="3" xfId="0" applyFont="1" applyFill="1" applyBorder="1" applyAlignment="1">
      <alignment horizontal="center"/>
    </xf>
    <xf numFmtId="43" fontId="0" fillId="0" borderId="3" xfId="1" applyFont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5" borderId="3" xfId="0" applyFont="1" applyFill="1" applyBorder="1"/>
    <xf numFmtId="43" fontId="0" fillId="6" borderId="3" xfId="1" applyFont="1" applyFill="1" applyBorder="1" applyAlignment="1"/>
    <xf numFmtId="0" fontId="1" fillId="3" borderId="3" xfId="0" applyFont="1" applyFill="1" applyBorder="1"/>
    <xf numFmtId="43" fontId="0" fillId="7" borderId="3" xfId="1" applyFont="1" applyFill="1" applyBorder="1" applyAlignment="1"/>
    <xf numFmtId="17" fontId="1" fillId="8" borderId="3" xfId="0" applyNumberFormat="1" applyFont="1" applyFill="1" applyBorder="1" applyAlignment="1">
      <alignment horizontal="center"/>
    </xf>
    <xf numFmtId="43" fontId="0" fillId="0" borderId="3" xfId="1" applyFont="1" applyBorder="1" applyAlignment="1"/>
    <xf numFmtId="0" fontId="0" fillId="0" borderId="3" xfId="0" applyBorder="1"/>
    <xf numFmtId="14" fontId="0" fillId="0" borderId="3" xfId="0" applyNumberFormat="1" applyBorder="1" applyAlignment="1">
      <alignment horizontal="center"/>
    </xf>
    <xf numFmtId="14" fontId="0" fillId="6" borderId="3" xfId="0" applyNumberFormat="1" applyFill="1" applyBorder="1" applyAlignment="1">
      <alignment horizontal="center"/>
    </xf>
    <xf numFmtId="43" fontId="0" fillId="0" borderId="0" xfId="1" applyFont="1" applyAlignment="1"/>
    <xf numFmtId="43" fontId="0" fillId="0" borderId="0" xfId="1" applyFont="1" applyBorder="1" applyAlignmen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3" fontId="0" fillId="3" borderId="3" xfId="1" applyFont="1" applyFill="1" applyBorder="1" applyAlignment="1">
      <alignment horizontal="center"/>
    </xf>
    <xf numFmtId="43" fontId="0" fillId="3" borderId="3" xfId="1" applyFont="1" applyFill="1" applyBorder="1" applyAlignment="1"/>
    <xf numFmtId="43" fontId="2" fillId="3" borderId="3" xfId="1" applyFont="1" applyFill="1" applyBorder="1" applyAlignment="1"/>
    <xf numFmtId="14" fontId="0" fillId="0" borderId="3" xfId="0" applyNumberFormat="1" applyBorder="1"/>
    <xf numFmtId="14" fontId="0" fillId="6" borderId="3" xfId="0" applyNumberFormat="1" applyFill="1" applyBorder="1"/>
    <xf numFmtId="43" fontId="1" fillId="9" borderId="3" xfId="1" applyFont="1" applyFill="1" applyBorder="1" applyAlignment="1"/>
    <xf numFmtId="0" fontId="3" fillId="0" borderId="0" xfId="0" applyFont="1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43" fontId="4" fillId="6" borderId="3" xfId="1" applyFont="1" applyFill="1" applyBorder="1" applyAlignment="1"/>
    <xf numFmtId="0" fontId="4" fillId="0" borderId="3" xfId="0" applyFont="1" applyBorder="1" applyAlignment="1">
      <alignment horizontal="center"/>
    </xf>
    <xf numFmtId="0" fontId="4" fillId="0" borderId="3" xfId="0" applyFont="1" applyBorder="1"/>
    <xf numFmtId="0" fontId="2" fillId="0" borderId="1" xfId="0" applyFont="1" applyBorder="1" applyAlignment="1">
      <alignment horizontal="center"/>
    </xf>
    <xf numFmtId="43" fontId="4" fillId="6" borderId="1" xfId="1" applyFont="1" applyFill="1" applyBorder="1" applyAlignment="1"/>
    <xf numFmtId="0" fontId="2" fillId="10" borderId="3" xfId="0" applyFont="1" applyFill="1" applyBorder="1" applyAlignment="1">
      <alignment horizontal="center"/>
    </xf>
    <xf numFmtId="43" fontId="4" fillId="10" borderId="3" xfId="0" applyNumberFormat="1" applyFont="1" applyFill="1" applyBorder="1"/>
    <xf numFmtId="0" fontId="0" fillId="10" borderId="3" xfId="0" applyFill="1" applyBorder="1" applyAlignment="1">
      <alignment horizontal="center"/>
    </xf>
    <xf numFmtId="0" fontId="1" fillId="10" borderId="3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"/>
  <sheetViews>
    <sheetView tabSelected="1" workbookViewId="0">
      <selection activeCell="E2" sqref="E2:P2"/>
    </sheetView>
  </sheetViews>
  <sheetFormatPr defaultColWidth="9" defaultRowHeight="14.4"/>
  <cols>
    <col min="1" max="1" width="5.5546875" style="20" customWidth="1"/>
    <col min="2" max="3" width="33.109375" customWidth="1"/>
    <col min="4" max="4" width="57.5546875" customWidth="1"/>
    <col min="5" max="16" width="10.6640625" customWidth="1"/>
    <col min="17" max="17" width="17.5546875" customWidth="1"/>
    <col min="18" max="18" width="11.33203125" customWidth="1"/>
  </cols>
  <sheetData>
    <row r="1" spans="1:18">
      <c r="A1" s="28"/>
      <c r="B1" s="29" t="s">
        <v>0</v>
      </c>
      <c r="C1" s="29" t="s">
        <v>1</v>
      </c>
      <c r="D1" s="29" t="s">
        <v>1</v>
      </c>
      <c r="E1" s="30" t="s">
        <v>2</v>
      </c>
      <c r="F1" s="30" t="s">
        <v>3</v>
      </c>
      <c r="G1" s="30" t="s">
        <v>4</v>
      </c>
      <c r="H1" s="30" t="s">
        <v>5</v>
      </c>
      <c r="I1" s="30" t="s">
        <v>6</v>
      </c>
      <c r="J1" s="30" t="s">
        <v>7</v>
      </c>
      <c r="K1" s="30" t="s">
        <v>8</v>
      </c>
      <c r="L1" s="30" t="s">
        <v>9</v>
      </c>
      <c r="M1" s="30" t="s">
        <v>10</v>
      </c>
      <c r="N1" s="30" t="s">
        <v>11</v>
      </c>
      <c r="O1" s="35" t="s">
        <v>12</v>
      </c>
      <c r="P1" s="35" t="s">
        <v>13</v>
      </c>
      <c r="Q1" s="37" t="s">
        <v>14</v>
      </c>
      <c r="R1" s="1"/>
    </row>
    <row r="2" spans="1:18">
      <c r="A2" s="33">
        <v>2</v>
      </c>
      <c r="B2" s="34" t="s">
        <v>17</v>
      </c>
      <c r="C2" s="34" t="s">
        <v>15</v>
      </c>
      <c r="D2" s="34" t="s">
        <v>16</v>
      </c>
      <c r="E2" s="32">
        <v>6400</v>
      </c>
      <c r="F2" s="32">
        <v>6400</v>
      </c>
      <c r="G2" s="32">
        <v>6400</v>
      </c>
      <c r="H2" s="32">
        <v>6400</v>
      </c>
      <c r="I2" s="32">
        <v>6400</v>
      </c>
      <c r="J2" s="32">
        <v>6400</v>
      </c>
      <c r="K2" s="32">
        <v>6400</v>
      </c>
      <c r="L2" s="32">
        <v>6400</v>
      </c>
      <c r="M2" s="32">
        <v>6400</v>
      </c>
      <c r="N2" s="32">
        <v>6400</v>
      </c>
      <c r="O2" s="32">
        <v>6400</v>
      </c>
      <c r="P2" s="32">
        <v>6400</v>
      </c>
      <c r="Q2" s="38">
        <f t="shared" ref="Q2:Q4" si="0">SUM(E2:P2)</f>
        <v>76800</v>
      </c>
    </row>
    <row r="3" spans="1:18">
      <c r="A3" s="33">
        <v>2</v>
      </c>
      <c r="B3" s="34" t="s">
        <v>17</v>
      </c>
      <c r="C3" s="34" t="s">
        <v>15</v>
      </c>
      <c r="D3" s="34" t="s">
        <v>62</v>
      </c>
      <c r="E3" s="32">
        <v>140</v>
      </c>
      <c r="F3" s="32">
        <v>140</v>
      </c>
      <c r="G3" s="32">
        <v>140</v>
      </c>
      <c r="H3" s="32">
        <v>140</v>
      </c>
      <c r="I3" s="32">
        <v>140</v>
      </c>
      <c r="J3" s="32">
        <v>140</v>
      </c>
      <c r="K3" s="32">
        <v>140</v>
      </c>
      <c r="L3" s="32">
        <v>140</v>
      </c>
      <c r="M3" s="32">
        <v>140</v>
      </c>
      <c r="N3" s="32">
        <v>140</v>
      </c>
      <c r="O3" s="32">
        <v>140</v>
      </c>
      <c r="P3" s="32">
        <v>140</v>
      </c>
      <c r="Q3" s="38">
        <f t="shared" si="0"/>
        <v>1680</v>
      </c>
    </row>
    <row r="4" spans="1:18">
      <c r="A4" s="33">
        <v>2</v>
      </c>
      <c r="B4" s="34" t="s">
        <v>17</v>
      </c>
      <c r="C4" s="14" t="s">
        <v>15</v>
      </c>
      <c r="D4" s="14" t="s">
        <v>63</v>
      </c>
      <c r="E4" s="32">
        <v>47.6</v>
      </c>
      <c r="F4" s="32">
        <v>47.6</v>
      </c>
      <c r="G4" s="32">
        <v>47.6</v>
      </c>
      <c r="H4" s="32">
        <v>47.6</v>
      </c>
      <c r="I4" s="32">
        <v>47.6</v>
      </c>
      <c r="J4" s="32">
        <v>47.6</v>
      </c>
      <c r="K4" s="32">
        <v>47.6</v>
      </c>
      <c r="L4" s="32">
        <v>47.6</v>
      </c>
      <c r="M4" s="32">
        <v>47.6</v>
      </c>
      <c r="N4" s="32">
        <v>47.6</v>
      </c>
      <c r="O4" s="32">
        <v>47.6</v>
      </c>
      <c r="P4" s="32">
        <v>47.6</v>
      </c>
      <c r="Q4" s="38">
        <f t="shared" si="0"/>
        <v>571.20000000000016</v>
      </c>
    </row>
    <row r="5" spans="1:18" s="27" customFormat="1">
      <c r="A5" s="33">
        <v>2</v>
      </c>
      <c r="B5" s="34" t="s">
        <v>17</v>
      </c>
      <c r="C5" s="34" t="s">
        <v>15</v>
      </c>
      <c r="D5" s="34" t="s">
        <v>64</v>
      </c>
      <c r="E5" s="32">
        <v>850</v>
      </c>
      <c r="F5" s="32">
        <v>850</v>
      </c>
      <c r="G5" s="32">
        <v>850</v>
      </c>
      <c r="H5" s="32">
        <v>850</v>
      </c>
      <c r="I5" s="32">
        <v>850</v>
      </c>
      <c r="J5" s="32">
        <v>850</v>
      </c>
      <c r="K5" s="32">
        <v>850</v>
      </c>
      <c r="L5" s="32">
        <v>850</v>
      </c>
      <c r="M5" s="32">
        <v>850</v>
      </c>
      <c r="N5" s="32">
        <v>850</v>
      </c>
      <c r="O5" s="32">
        <v>850</v>
      </c>
      <c r="P5" s="32">
        <v>1700</v>
      </c>
      <c r="Q5" s="38">
        <f t="shared" ref="Q5:Q7" si="1">SUM(E5:P5)</f>
        <v>11050</v>
      </c>
    </row>
    <row r="6" spans="1:18">
      <c r="A6" s="31">
        <v>4</v>
      </c>
      <c r="B6" s="14" t="s">
        <v>18</v>
      </c>
      <c r="C6" s="14" t="s">
        <v>18</v>
      </c>
      <c r="D6" s="14" t="s">
        <v>18</v>
      </c>
      <c r="E6" s="32">
        <v>400</v>
      </c>
      <c r="F6" s="32">
        <v>0</v>
      </c>
      <c r="G6" s="32">
        <v>0</v>
      </c>
      <c r="H6" s="32">
        <v>0</v>
      </c>
      <c r="I6" s="32">
        <v>0</v>
      </c>
      <c r="J6" s="32">
        <v>0</v>
      </c>
      <c r="K6" s="32">
        <v>0</v>
      </c>
      <c r="L6" s="32">
        <v>0</v>
      </c>
      <c r="M6" s="32">
        <v>0</v>
      </c>
      <c r="N6" s="32">
        <v>0</v>
      </c>
      <c r="O6" s="32">
        <v>0</v>
      </c>
      <c r="P6" s="36">
        <v>0</v>
      </c>
      <c r="Q6" s="38">
        <f t="shared" si="1"/>
        <v>400</v>
      </c>
    </row>
    <row r="7" spans="1:18">
      <c r="A7" s="31">
        <v>5</v>
      </c>
      <c r="B7" s="14" t="s">
        <v>19</v>
      </c>
      <c r="C7" s="14" t="s">
        <v>20</v>
      </c>
      <c r="D7" s="14" t="s">
        <v>65</v>
      </c>
      <c r="E7" s="32">
        <v>5210.01</v>
      </c>
      <c r="F7" s="32">
        <v>0</v>
      </c>
      <c r="G7" s="32">
        <v>0</v>
      </c>
      <c r="H7" s="32">
        <v>0</v>
      </c>
      <c r="I7" s="32">
        <v>0</v>
      </c>
      <c r="J7" s="32">
        <v>0</v>
      </c>
      <c r="K7" s="32">
        <v>0</v>
      </c>
      <c r="L7" s="32">
        <v>0</v>
      </c>
      <c r="M7" s="32">
        <v>0</v>
      </c>
      <c r="N7" s="32">
        <v>0</v>
      </c>
      <c r="O7" s="32">
        <v>0</v>
      </c>
      <c r="P7" s="36">
        <v>0</v>
      </c>
      <c r="Q7" s="38">
        <f t="shared" si="1"/>
        <v>5210.01</v>
      </c>
    </row>
    <row r="8" spans="1:18">
      <c r="A8" s="31">
        <v>6</v>
      </c>
      <c r="B8" s="14" t="s">
        <v>21</v>
      </c>
      <c r="C8" s="14" t="s">
        <v>22</v>
      </c>
      <c r="D8" s="14" t="s">
        <v>23</v>
      </c>
      <c r="E8" s="32">
        <v>270</v>
      </c>
      <c r="F8" s="32">
        <v>270</v>
      </c>
      <c r="G8" s="32">
        <v>270</v>
      </c>
      <c r="H8" s="32">
        <v>270</v>
      </c>
      <c r="I8" s="32">
        <v>270</v>
      </c>
      <c r="J8" s="32">
        <v>270</v>
      </c>
      <c r="K8" s="32">
        <v>270</v>
      </c>
      <c r="L8" s="32">
        <v>270</v>
      </c>
      <c r="M8" s="32">
        <v>270</v>
      </c>
      <c r="N8" s="32">
        <v>270</v>
      </c>
      <c r="O8" s="32">
        <v>270</v>
      </c>
      <c r="P8" s="32">
        <v>270</v>
      </c>
      <c r="Q8" s="38">
        <f t="shared" ref="Q8:Q10" si="2">SUM(E8:P8)</f>
        <v>3240</v>
      </c>
    </row>
    <row r="9" spans="1:18">
      <c r="A9" s="31">
        <v>6</v>
      </c>
      <c r="B9" s="14" t="s">
        <v>21</v>
      </c>
      <c r="C9" s="14" t="s">
        <v>22</v>
      </c>
      <c r="D9" s="14" t="s">
        <v>66</v>
      </c>
      <c r="E9" s="32">
        <v>900</v>
      </c>
      <c r="F9" s="32">
        <v>0</v>
      </c>
      <c r="G9" s="32">
        <v>0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0</v>
      </c>
      <c r="O9" s="32">
        <v>0</v>
      </c>
      <c r="P9" s="36">
        <v>0</v>
      </c>
      <c r="Q9" s="38">
        <f t="shared" si="2"/>
        <v>900</v>
      </c>
    </row>
    <row r="10" spans="1:18">
      <c r="A10" s="31">
        <v>6</v>
      </c>
      <c r="B10" s="14" t="s">
        <v>21</v>
      </c>
      <c r="C10" s="14" t="s">
        <v>22</v>
      </c>
      <c r="D10" s="14" t="s">
        <v>24</v>
      </c>
      <c r="E10" s="32">
        <v>800</v>
      </c>
      <c r="F10" s="32">
        <v>800</v>
      </c>
      <c r="G10" s="32">
        <v>800</v>
      </c>
      <c r="H10" s="32">
        <v>800</v>
      </c>
      <c r="I10" s="32">
        <v>800</v>
      </c>
      <c r="J10" s="32">
        <v>800</v>
      </c>
      <c r="K10" s="32">
        <v>800</v>
      </c>
      <c r="L10" s="32">
        <v>800</v>
      </c>
      <c r="M10" s="32">
        <v>800</v>
      </c>
      <c r="N10" s="32">
        <v>800</v>
      </c>
      <c r="O10" s="32">
        <v>800</v>
      </c>
      <c r="P10" s="32">
        <v>800</v>
      </c>
      <c r="Q10" s="38">
        <f t="shared" si="2"/>
        <v>9600</v>
      </c>
    </row>
    <row r="11" spans="1:18">
      <c r="A11" s="39">
        <v>16</v>
      </c>
      <c r="B11" s="40" t="s">
        <v>14</v>
      </c>
      <c r="C11" s="39" t="s">
        <v>27</v>
      </c>
      <c r="D11" s="39" t="s">
        <v>27</v>
      </c>
      <c r="E11" s="38">
        <f>SUM(E2:E10)</f>
        <v>15017.61</v>
      </c>
      <c r="F11" s="38">
        <f>SUM(F2:F10)</f>
        <v>8507.6</v>
      </c>
      <c r="G11" s="38">
        <f>SUM(G2:G10)</f>
        <v>8507.6</v>
      </c>
      <c r="H11" s="38">
        <f>SUM(H2:H10)</f>
        <v>8507.6</v>
      </c>
      <c r="I11" s="38">
        <f>SUM(I2:I10)</f>
        <v>8507.6</v>
      </c>
      <c r="J11" s="38">
        <f>SUM(J2:J10)</f>
        <v>8507.6</v>
      </c>
      <c r="K11" s="38">
        <f>SUM(K2:K10)</f>
        <v>8507.6</v>
      </c>
      <c r="L11" s="38">
        <f>SUM(L2:L10)</f>
        <v>8507.6</v>
      </c>
      <c r="M11" s="38">
        <f>SUM(M2:M10)</f>
        <v>8507.6</v>
      </c>
      <c r="N11" s="38">
        <f>SUM(N2:N10)</f>
        <v>8507.6</v>
      </c>
      <c r="O11" s="38">
        <f>SUM(O2:O10)</f>
        <v>8507.6</v>
      </c>
      <c r="P11" s="38">
        <f>SUM(P2:P10)</f>
        <v>9357.6</v>
      </c>
      <c r="Q11" s="38">
        <f>SUM(Q2:Q10)</f>
        <v>109451.20999999999</v>
      </c>
    </row>
  </sheetData>
  <autoFilter ref="B1:D11"/>
  <pageMargins left="0.511811024" right="0.511811024" top="0.78740157499999996" bottom="0.78740157499999996" header="0.31496062000000002" footer="0.31496062000000002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"/>
  <sheetViews>
    <sheetView workbookViewId="0">
      <selection activeCell="C11" sqref="C11"/>
    </sheetView>
  </sheetViews>
  <sheetFormatPr defaultColWidth="9.109375" defaultRowHeight="14.4"/>
  <cols>
    <col min="1" max="1" width="27.5546875" customWidth="1"/>
    <col min="2" max="2" width="10.44140625" customWidth="1"/>
    <col min="3" max="3" width="10.5546875" customWidth="1"/>
    <col min="4" max="4" width="10.6640625" customWidth="1"/>
    <col min="5" max="5" width="10.5546875" customWidth="1"/>
    <col min="6" max="6" width="10.44140625" customWidth="1"/>
    <col min="7" max="7" width="10.5546875" customWidth="1"/>
    <col min="8" max="8" width="10.44140625" customWidth="1"/>
    <col min="9" max="9" width="10" customWidth="1"/>
    <col min="10" max="12" width="9.88671875" customWidth="1"/>
    <col min="13" max="14" width="10" customWidth="1"/>
    <col min="15" max="15" width="11.33203125" customWidth="1"/>
  </cols>
  <sheetData>
    <row r="1" spans="1:15">
      <c r="A1" s="1" t="s">
        <v>28</v>
      </c>
      <c r="B1" s="1"/>
      <c r="C1" s="1"/>
    </row>
    <row r="2" spans="1:15">
      <c r="A2" s="1" t="s">
        <v>29</v>
      </c>
      <c r="B2" s="1"/>
      <c r="C2" s="1"/>
    </row>
    <row r="3" spans="1:15">
      <c r="A3" s="2">
        <v>0</v>
      </c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>
      <c r="A4" s="1" t="s">
        <v>30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>
      <c r="A5" s="1" t="s">
        <v>31</v>
      </c>
      <c r="B5" s="3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>
      <c r="A6" s="1" t="s">
        <v>32</v>
      </c>
      <c r="B6" s="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>
      <c r="A7" s="1" t="s">
        <v>33</v>
      </c>
      <c r="B7" s="4"/>
    </row>
    <row r="8" spans="1:15">
      <c r="F8" t="s">
        <v>34</v>
      </c>
    </row>
    <row r="9" spans="1:15">
      <c r="A9" s="41" t="s">
        <v>35</v>
      </c>
      <c r="B9" s="42"/>
      <c r="C9" s="5" t="s">
        <v>36</v>
      </c>
      <c r="D9" s="5" t="s">
        <v>37</v>
      </c>
      <c r="E9" s="5" t="s">
        <v>38</v>
      </c>
      <c r="F9" s="5" t="s">
        <v>39</v>
      </c>
      <c r="G9" s="5" t="s">
        <v>40</v>
      </c>
      <c r="H9" s="5" t="s">
        <v>41</v>
      </c>
      <c r="I9" s="5" t="s">
        <v>42</v>
      </c>
      <c r="J9" s="5" t="s">
        <v>43</v>
      </c>
      <c r="K9" s="5" t="s">
        <v>44</v>
      </c>
      <c r="L9" s="5" t="s">
        <v>45</v>
      </c>
      <c r="M9" s="5" t="s">
        <v>46</v>
      </c>
      <c r="N9" s="5" t="s">
        <v>47</v>
      </c>
      <c r="O9" s="5" t="s">
        <v>14</v>
      </c>
    </row>
    <row r="10" spans="1:15">
      <c r="A10" s="41" t="s">
        <v>48</v>
      </c>
      <c r="B10" s="42"/>
      <c r="C10" s="6" t="s">
        <v>49</v>
      </c>
      <c r="D10" s="6" t="s">
        <v>49</v>
      </c>
      <c r="E10" s="6" t="s">
        <v>49</v>
      </c>
      <c r="F10" s="6" t="s">
        <v>49</v>
      </c>
      <c r="G10" s="6" t="s">
        <v>49</v>
      </c>
      <c r="H10" s="6" t="s">
        <v>49</v>
      </c>
      <c r="I10" s="6" t="s">
        <v>49</v>
      </c>
      <c r="J10" s="6" t="s">
        <v>49</v>
      </c>
      <c r="K10" s="6" t="s">
        <v>49</v>
      </c>
      <c r="L10" s="6" t="s">
        <v>49</v>
      </c>
      <c r="M10" s="6" t="s">
        <v>49</v>
      </c>
      <c r="N10" s="6" t="s">
        <v>49</v>
      </c>
      <c r="O10" s="21" t="s">
        <v>49</v>
      </c>
    </row>
    <row r="11" spans="1:15">
      <c r="A11" s="7" t="s">
        <v>50</v>
      </c>
      <c r="B11" s="8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22">
        <f t="shared" ref="O11:O16" si="0">SUM(C11:N11)</f>
        <v>0</v>
      </c>
    </row>
    <row r="12" spans="1:15">
      <c r="A12" s="10" t="s">
        <v>51</v>
      </c>
      <c r="B12" s="8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22">
        <f t="shared" si="0"/>
        <v>0</v>
      </c>
    </row>
    <row r="13" spans="1:15">
      <c r="A13" s="10" t="s">
        <v>19</v>
      </c>
      <c r="B13" s="8"/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22">
        <f t="shared" si="0"/>
        <v>0</v>
      </c>
    </row>
    <row r="14" spans="1:15">
      <c r="A14" s="10" t="s">
        <v>21</v>
      </c>
      <c r="B14" s="8"/>
      <c r="C14" s="9">
        <v>0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22">
        <f t="shared" si="0"/>
        <v>0</v>
      </c>
    </row>
    <row r="15" spans="1:15">
      <c r="A15" s="10" t="s">
        <v>25</v>
      </c>
      <c r="B15" s="8"/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22">
        <f t="shared" si="0"/>
        <v>0</v>
      </c>
    </row>
    <row r="16" spans="1:15">
      <c r="A16" s="10" t="s">
        <v>26</v>
      </c>
      <c r="B16" s="8"/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22">
        <f t="shared" si="0"/>
        <v>0</v>
      </c>
    </row>
    <row r="17" spans="1:15">
      <c r="A17" s="10" t="s">
        <v>14</v>
      </c>
      <c r="B17" s="8"/>
      <c r="C17" s="11">
        <f t="shared" ref="C17:O17" si="1">SUM(C11:C16)</f>
        <v>0</v>
      </c>
      <c r="D17" s="11">
        <f t="shared" si="1"/>
        <v>0</v>
      </c>
      <c r="E17" s="11">
        <f t="shared" si="1"/>
        <v>0</v>
      </c>
      <c r="F17" s="11">
        <f t="shared" si="1"/>
        <v>0</v>
      </c>
      <c r="G17" s="11">
        <f t="shared" si="1"/>
        <v>0</v>
      </c>
      <c r="H17" s="11">
        <f t="shared" si="1"/>
        <v>0</v>
      </c>
      <c r="I17" s="11">
        <f t="shared" si="1"/>
        <v>0</v>
      </c>
      <c r="J17" s="11">
        <f t="shared" si="1"/>
        <v>0</v>
      </c>
      <c r="K17" s="11">
        <f t="shared" si="1"/>
        <v>0</v>
      </c>
      <c r="L17" s="11">
        <f t="shared" si="1"/>
        <v>0</v>
      </c>
      <c r="M17" s="11">
        <f t="shared" si="1"/>
        <v>0</v>
      </c>
      <c r="N17" s="11">
        <f t="shared" si="1"/>
        <v>0</v>
      </c>
      <c r="O17" s="23">
        <f t="shared" si="1"/>
        <v>0</v>
      </c>
    </row>
    <row r="19" spans="1:15">
      <c r="A19" s="43"/>
      <c r="B19" s="44"/>
      <c r="C19" s="12">
        <v>45292</v>
      </c>
      <c r="D19" s="12">
        <v>45323</v>
      </c>
      <c r="E19" s="12">
        <v>45352</v>
      </c>
      <c r="F19" s="12">
        <v>45383</v>
      </c>
      <c r="G19" s="12">
        <v>45413</v>
      </c>
      <c r="H19" s="12">
        <v>45444</v>
      </c>
      <c r="I19" s="12">
        <v>45474</v>
      </c>
      <c r="J19" s="12">
        <v>45505</v>
      </c>
      <c r="K19" s="12">
        <v>45536</v>
      </c>
      <c r="L19" s="12">
        <v>45566</v>
      </c>
      <c r="M19" s="12">
        <v>45597</v>
      </c>
      <c r="N19" s="12">
        <v>45627</v>
      </c>
      <c r="O19" s="5" t="s">
        <v>14</v>
      </c>
    </row>
    <row r="20" spans="1:15">
      <c r="A20" s="41" t="s">
        <v>52</v>
      </c>
      <c r="B20" s="42"/>
      <c r="C20" s="6" t="s">
        <v>49</v>
      </c>
      <c r="D20" s="6" t="s">
        <v>49</v>
      </c>
      <c r="E20" s="6" t="s">
        <v>49</v>
      </c>
      <c r="F20" s="6" t="s">
        <v>49</v>
      </c>
      <c r="G20" s="6" t="s">
        <v>49</v>
      </c>
      <c r="H20" s="6" t="s">
        <v>49</v>
      </c>
      <c r="I20" s="6" t="s">
        <v>49</v>
      </c>
      <c r="J20" s="6" t="s">
        <v>49</v>
      </c>
      <c r="K20" s="6" t="s">
        <v>49</v>
      </c>
      <c r="L20" s="6" t="s">
        <v>49</v>
      </c>
      <c r="M20" s="6" t="s">
        <v>49</v>
      </c>
      <c r="N20" s="6" t="s">
        <v>49</v>
      </c>
      <c r="O20" s="6" t="s">
        <v>49</v>
      </c>
    </row>
    <row r="21" spans="1:15">
      <c r="A21" s="7" t="s">
        <v>50</v>
      </c>
      <c r="B21" s="8"/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f t="shared" ref="O21:O26" si="2">SUM(C21:N21)</f>
        <v>0</v>
      </c>
    </row>
    <row r="22" spans="1:15">
      <c r="A22" s="10" t="s">
        <v>51</v>
      </c>
      <c r="B22" s="8"/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f t="shared" si="2"/>
        <v>0</v>
      </c>
    </row>
    <row r="23" spans="1:15">
      <c r="A23" s="10" t="s">
        <v>19</v>
      </c>
      <c r="B23" s="8"/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f t="shared" si="2"/>
        <v>0</v>
      </c>
    </row>
    <row r="24" spans="1:15">
      <c r="A24" s="10" t="s">
        <v>21</v>
      </c>
      <c r="B24" s="8"/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f t="shared" si="2"/>
        <v>0</v>
      </c>
    </row>
    <row r="25" spans="1:15">
      <c r="A25" s="10" t="s">
        <v>25</v>
      </c>
      <c r="B25" s="8"/>
      <c r="C25" s="13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f t="shared" si="2"/>
        <v>0</v>
      </c>
    </row>
    <row r="26" spans="1:15">
      <c r="A26" s="10" t="s">
        <v>26</v>
      </c>
      <c r="B26" s="8"/>
      <c r="C26" s="13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f t="shared" si="2"/>
        <v>0</v>
      </c>
    </row>
    <row r="27" spans="1:15">
      <c r="A27" s="10" t="s">
        <v>14</v>
      </c>
      <c r="B27" s="8"/>
      <c r="C27" s="13">
        <f t="shared" ref="C27:O27" si="3">SUM(C21:C26)</f>
        <v>0</v>
      </c>
      <c r="D27" s="13">
        <f t="shared" si="3"/>
        <v>0</v>
      </c>
      <c r="E27" s="13">
        <f t="shared" si="3"/>
        <v>0</v>
      </c>
      <c r="F27" s="13">
        <f t="shared" si="3"/>
        <v>0</v>
      </c>
      <c r="G27" s="13">
        <f t="shared" si="3"/>
        <v>0</v>
      </c>
      <c r="H27" s="13">
        <f t="shared" si="3"/>
        <v>0</v>
      </c>
      <c r="I27" s="13">
        <f t="shared" si="3"/>
        <v>0</v>
      </c>
      <c r="J27" s="13">
        <f t="shared" si="3"/>
        <v>0</v>
      </c>
      <c r="K27" s="13">
        <f t="shared" si="3"/>
        <v>0</v>
      </c>
      <c r="L27" s="13">
        <f t="shared" si="3"/>
        <v>0</v>
      </c>
      <c r="M27" s="13">
        <f t="shared" si="3"/>
        <v>0</v>
      </c>
      <c r="N27" s="13">
        <f t="shared" si="3"/>
        <v>0</v>
      </c>
      <c r="O27" s="13">
        <f t="shared" si="3"/>
        <v>0</v>
      </c>
    </row>
    <row r="29" spans="1:15">
      <c r="A29" s="14" t="s">
        <v>53</v>
      </c>
      <c r="B29" s="8"/>
      <c r="C29" s="15"/>
      <c r="D29" s="16"/>
      <c r="E29" s="15"/>
      <c r="F29" s="16"/>
      <c r="G29" s="16"/>
      <c r="H29" s="16"/>
      <c r="I29" s="24"/>
      <c r="J29" s="25"/>
      <c r="K29" s="25"/>
      <c r="L29" s="25"/>
      <c r="M29" s="25"/>
      <c r="N29" s="25"/>
      <c r="O29" s="16" t="s">
        <v>54</v>
      </c>
    </row>
    <row r="30" spans="1:15">
      <c r="A30" s="14" t="s">
        <v>55</v>
      </c>
      <c r="B30" s="8"/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f t="shared" ref="O30:O34" si="4">SUM(C30:N30)</f>
        <v>0</v>
      </c>
    </row>
    <row r="31" spans="1:15"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</row>
    <row r="32" spans="1:15">
      <c r="A32" s="14" t="s">
        <v>56</v>
      </c>
      <c r="B32" s="8"/>
      <c r="C32" s="13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f t="shared" si="4"/>
        <v>0</v>
      </c>
    </row>
    <row r="33" spans="1:15"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</row>
    <row r="34" spans="1:15">
      <c r="A34" s="14" t="s">
        <v>57</v>
      </c>
      <c r="B34" s="8"/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f t="shared" si="4"/>
        <v>0</v>
      </c>
    </row>
    <row r="35" spans="1:15"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</row>
    <row r="36" spans="1:15">
      <c r="A36" s="14" t="s">
        <v>58</v>
      </c>
      <c r="B36" s="8"/>
      <c r="C36" s="13">
        <v>0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f>SUM(C36:N36)</f>
        <v>0</v>
      </c>
    </row>
    <row r="37" spans="1:15"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</row>
    <row r="38" spans="1:15">
      <c r="A38" s="14" t="s">
        <v>59</v>
      </c>
      <c r="B38" s="8"/>
      <c r="C38" s="13">
        <f>C30+C32+C34-C27-C36</f>
        <v>0</v>
      </c>
      <c r="D38" s="13">
        <f t="shared" ref="D38:N38" si="5">SUM(C38+D30+D32+D34-D27)-D36</f>
        <v>0</v>
      </c>
      <c r="E38" s="13">
        <f t="shared" si="5"/>
        <v>0</v>
      </c>
      <c r="F38" s="13">
        <f t="shared" si="5"/>
        <v>0</v>
      </c>
      <c r="G38" s="13">
        <f t="shared" si="5"/>
        <v>0</v>
      </c>
      <c r="H38" s="13">
        <f t="shared" si="5"/>
        <v>0</v>
      </c>
      <c r="I38" s="13">
        <f t="shared" si="5"/>
        <v>0</v>
      </c>
      <c r="J38" s="13">
        <f t="shared" si="5"/>
        <v>0</v>
      </c>
      <c r="K38" s="13">
        <f t="shared" si="5"/>
        <v>0</v>
      </c>
      <c r="L38" s="13">
        <f t="shared" si="5"/>
        <v>0</v>
      </c>
      <c r="M38" s="13">
        <f t="shared" si="5"/>
        <v>0</v>
      </c>
      <c r="N38" s="13">
        <f t="shared" si="5"/>
        <v>0</v>
      </c>
      <c r="O38" s="26">
        <f>SUM(O30+O32+O34-O27)-O36</f>
        <v>0</v>
      </c>
    </row>
    <row r="39" spans="1:15">
      <c r="J39" s="19"/>
      <c r="K39" s="19"/>
      <c r="L39" s="19"/>
      <c r="M39" s="19"/>
      <c r="N39" s="19"/>
      <c r="O39" s="19"/>
    </row>
    <row r="40" spans="1:15">
      <c r="A40" t="s">
        <v>60</v>
      </c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</row>
    <row r="41" spans="1:15">
      <c r="A41" t="s">
        <v>61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19"/>
      <c r="N41" s="19"/>
      <c r="O41" s="19"/>
    </row>
  </sheetData>
  <mergeCells count="4">
    <mergeCell ref="A9:B9"/>
    <mergeCell ref="A10:B10"/>
    <mergeCell ref="A19:B19"/>
    <mergeCell ref="A20:B20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AUDESP FASE V</vt:lpstr>
      <vt:lpstr>Modelo Cronograma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Domingos Geraldo Botan</dc:creator>
  <cp:lastModifiedBy>Grêmio União</cp:lastModifiedBy>
  <dcterms:created xsi:type="dcterms:W3CDTF">2024-09-16T11:43:00Z</dcterms:created>
  <dcterms:modified xsi:type="dcterms:W3CDTF">2025-08-15T14:36:57Z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2EBAE93D01D64C76B283C603DD2C5F03_12</vt:lpwstr>
  </property>
  <property fmtid="{D5CDD505-2E9C-101B-9397-08002B2CF9AE}" pid="3" name="KSOProductBuildVer">
    <vt:lpwstr>1046-12.2.0.21931</vt:lpwstr>
  </property>
</Properties>
</file>